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9" r:id="rId1"/>
  </sheets>
  <definedNames>
    <definedName name="_xlnm.Print_Titles" localSheetId="0">Sheet1!$2:$3</definedName>
    <definedName name="报名表">#REF!</definedName>
  </definedNames>
  <calcPr calcId="124519"/>
</workbook>
</file>

<file path=xl/calcChain.xml><?xml version="1.0" encoding="utf-8"?>
<calcChain xmlns="http://schemas.openxmlformats.org/spreadsheetml/2006/main">
  <c r="K5" i="9"/>
  <c r="K6"/>
  <c r="K7"/>
  <c r="K8"/>
  <c r="K9"/>
  <c r="K10"/>
  <c r="K11"/>
  <c r="K12"/>
  <c r="K13"/>
  <c r="K14"/>
  <c r="K15"/>
  <c r="K16"/>
  <c r="K17"/>
  <c r="K18"/>
  <c r="K19"/>
  <c r="K20"/>
  <c r="K21"/>
  <c r="K22"/>
  <c r="K23"/>
  <c r="K24"/>
  <c r="K25"/>
  <c r="K26"/>
  <c r="K27"/>
  <c r="K28"/>
  <c r="K29"/>
  <c r="K30"/>
  <c r="K31"/>
  <c r="K32"/>
  <c r="K33"/>
  <c r="K34"/>
  <c r="K35"/>
  <c r="K36"/>
  <c r="K37"/>
  <c r="K38"/>
  <c r="K39"/>
  <c r="K40"/>
  <c r="K41"/>
  <c r="K42"/>
  <c r="K43"/>
  <c r="K47"/>
  <c r="K48"/>
  <c r="K49"/>
  <c r="K50"/>
  <c r="K51"/>
  <c r="K52"/>
  <c r="K53"/>
  <c r="K54"/>
  <c r="K55"/>
  <c r="K56"/>
  <c r="K57"/>
  <c r="K58"/>
  <c r="K59"/>
  <c r="K60"/>
  <c r="K4"/>
  <c r="I5"/>
  <c r="I6"/>
  <c r="I7"/>
  <c r="I8"/>
  <c r="I9"/>
  <c r="I10"/>
  <c r="I11"/>
  <c r="I12"/>
  <c r="I13"/>
  <c r="I14"/>
  <c r="I15"/>
  <c r="I16"/>
  <c r="I17"/>
  <c r="I18"/>
  <c r="I19"/>
  <c r="I20"/>
  <c r="I21"/>
  <c r="I22"/>
  <c r="I23"/>
  <c r="I24"/>
  <c r="I25"/>
  <c r="I26"/>
  <c r="I27"/>
  <c r="I28"/>
  <c r="I29"/>
  <c r="I30"/>
  <c r="I31"/>
  <c r="I32"/>
  <c r="I33"/>
  <c r="I34"/>
  <c r="I35"/>
  <c r="I36"/>
  <c r="I37"/>
  <c r="I38"/>
  <c r="I39"/>
  <c r="I40"/>
  <c r="I41"/>
  <c r="I42"/>
  <c r="I43"/>
  <c r="I47"/>
  <c r="I48"/>
  <c r="I49"/>
  <c r="I50"/>
  <c r="I51"/>
  <c r="I52"/>
  <c r="I53"/>
  <c r="I54"/>
  <c r="I55"/>
  <c r="I56"/>
  <c r="I57"/>
  <c r="I58"/>
  <c r="I59"/>
  <c r="I60"/>
  <c r="I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7"/>
  <c r="G48"/>
  <c r="G49"/>
  <c r="G50"/>
  <c r="G51"/>
  <c r="G52"/>
  <c r="G53"/>
  <c r="G54"/>
  <c r="G55"/>
  <c r="G56"/>
  <c r="G57"/>
  <c r="G58"/>
  <c r="G59"/>
  <c r="G60"/>
  <c r="G61"/>
  <c r="G4"/>
  <c r="L61"/>
  <c r="L60"/>
  <c r="L59"/>
  <c r="L58"/>
  <c r="L57"/>
  <c r="L56"/>
  <c r="L55"/>
  <c r="L54"/>
  <c r="L53"/>
  <c r="L52"/>
  <c r="L51"/>
  <c r="L50"/>
  <c r="L49"/>
  <c r="L48"/>
  <c r="L47"/>
  <c r="L46"/>
  <c r="L45"/>
  <c r="L44"/>
  <c r="L43"/>
  <c r="L42"/>
  <c r="L41"/>
  <c r="L40"/>
  <c r="L39"/>
  <c r="L38"/>
  <c r="L37"/>
  <c r="L36"/>
  <c r="L35"/>
  <c r="L34"/>
  <c r="L33"/>
  <c r="L32"/>
  <c r="L31"/>
  <c r="L30"/>
  <c r="L29"/>
  <c r="L28"/>
  <c r="L27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L6"/>
  <c r="L5"/>
  <c r="L4"/>
</calcChain>
</file>

<file path=xl/sharedStrings.xml><?xml version="1.0" encoding="utf-8"?>
<sst xmlns="http://schemas.openxmlformats.org/spreadsheetml/2006/main" count="369" uniqueCount="265">
  <si>
    <t>姓名</t>
  </si>
  <si>
    <t>报考岗位</t>
  </si>
  <si>
    <t>综合成绩排名</t>
    <phoneticPr fontId="1" type="noConversion"/>
  </si>
  <si>
    <t>序号</t>
    <phoneticPr fontId="3" type="noConversion"/>
  </si>
  <si>
    <t>岗位计划数</t>
    <phoneticPr fontId="1" type="noConversion"/>
  </si>
  <si>
    <t>综合成绩</t>
    <phoneticPr fontId="1" type="noConversion"/>
  </si>
  <si>
    <t>原始成绩</t>
    <phoneticPr fontId="1" type="noConversion"/>
  </si>
  <si>
    <t>准考证号</t>
    <phoneticPr fontId="1" type="noConversion"/>
  </si>
  <si>
    <t>面试成绩</t>
    <phoneticPr fontId="1" type="noConversion"/>
  </si>
  <si>
    <t>笔试成绩</t>
    <phoneticPr fontId="1" type="noConversion"/>
  </si>
  <si>
    <t>操作考试成绩</t>
    <phoneticPr fontId="1" type="noConversion"/>
  </si>
  <si>
    <t>折合40%</t>
    <phoneticPr fontId="1" type="noConversion"/>
  </si>
  <si>
    <t>折合20%</t>
    <phoneticPr fontId="1" type="noConversion"/>
  </si>
  <si>
    <t>护理一</t>
  </si>
  <si>
    <t>黄靖珏</t>
  </si>
  <si>
    <t>H059</t>
  </si>
  <si>
    <t>78</t>
  </si>
  <si>
    <t>89</t>
  </si>
  <si>
    <t>93.4</t>
  </si>
  <si>
    <t>1</t>
    <phoneticPr fontId="6" type="noConversion"/>
  </si>
  <si>
    <t>陈宇婷</t>
  </si>
  <si>
    <t>H020</t>
  </si>
  <si>
    <t>73</t>
  </si>
  <si>
    <t>81</t>
  </si>
  <si>
    <t>96</t>
  </si>
  <si>
    <t>2</t>
    <phoneticPr fontId="6" type="noConversion"/>
  </si>
  <si>
    <t>胡晓园</t>
  </si>
  <si>
    <t>H056</t>
  </si>
  <si>
    <t>72</t>
  </si>
  <si>
    <t>82</t>
  </si>
  <si>
    <t>92.4</t>
  </si>
  <si>
    <t>3</t>
  </si>
  <si>
    <t>肖岑</t>
  </si>
  <si>
    <t>H185</t>
  </si>
  <si>
    <t>75</t>
  </si>
  <si>
    <t>83.4</t>
  </si>
  <si>
    <t>84.8</t>
  </si>
  <si>
    <t>4</t>
  </si>
  <si>
    <t>徐静</t>
  </si>
  <si>
    <t>H194</t>
  </si>
  <si>
    <t>76</t>
  </si>
  <si>
    <t>81.2</t>
  </si>
  <si>
    <t>84</t>
  </si>
  <si>
    <t>5</t>
  </si>
  <si>
    <t>黄娅妮</t>
  </si>
  <si>
    <t>H064</t>
  </si>
  <si>
    <t>84.2</t>
  </si>
  <si>
    <t>85.4</t>
  </si>
  <si>
    <t>6</t>
  </si>
  <si>
    <t>雷颖</t>
  </si>
  <si>
    <t>H074</t>
  </si>
  <si>
    <t>64</t>
  </si>
  <si>
    <t>84.4</t>
  </si>
  <si>
    <t>93.2</t>
  </si>
  <si>
    <t>7</t>
  </si>
  <si>
    <t>欧俊婷</t>
  </si>
  <si>
    <t>H129</t>
  </si>
  <si>
    <t>87.8</t>
  </si>
  <si>
    <t>8</t>
  </si>
  <si>
    <t>谌艺倩</t>
  </si>
  <si>
    <t>H023</t>
  </si>
  <si>
    <t>80.8</t>
  </si>
  <si>
    <t>82.6</t>
  </si>
  <si>
    <t>9</t>
  </si>
  <si>
    <t>何梦妮</t>
  </si>
  <si>
    <t>H043</t>
  </si>
  <si>
    <t>79</t>
  </si>
  <si>
    <t>76.7</t>
  </si>
  <si>
    <t>10</t>
  </si>
  <si>
    <t>黄蕾</t>
  </si>
  <si>
    <t>H060</t>
  </si>
  <si>
    <t>65</t>
  </si>
  <si>
    <t>79.2</t>
  </si>
  <si>
    <t>11</t>
  </si>
  <si>
    <t>袁也</t>
  </si>
  <si>
    <t>H213</t>
  </si>
  <si>
    <t>74</t>
  </si>
  <si>
    <t>86.4</t>
  </si>
  <si>
    <t>79.8</t>
  </si>
  <si>
    <t>11</t>
    <phoneticPr fontId="6" type="noConversion"/>
  </si>
  <si>
    <t>丁星宇</t>
  </si>
  <si>
    <t>H034</t>
  </si>
  <si>
    <t>66</t>
  </si>
  <si>
    <t>89.8</t>
  </si>
  <si>
    <t>13</t>
  </si>
  <si>
    <t>陈飞</t>
  </si>
  <si>
    <t>H013</t>
  </si>
  <si>
    <t>80</t>
  </si>
  <si>
    <t>76.8</t>
  </si>
  <si>
    <t>14</t>
  </si>
  <si>
    <t>刘慧芳</t>
  </si>
  <si>
    <t>H106</t>
  </si>
  <si>
    <t>77</t>
  </si>
  <si>
    <t>84.6</t>
  </si>
  <si>
    <t>15</t>
  </si>
  <si>
    <t>曹亚婷</t>
  </si>
  <si>
    <t>H005</t>
  </si>
  <si>
    <t>70</t>
  </si>
  <si>
    <t>81.6</t>
  </si>
  <si>
    <t>16</t>
  </si>
  <si>
    <t>曾慧雯</t>
  </si>
  <si>
    <t>H008</t>
  </si>
  <si>
    <t>71</t>
  </si>
  <si>
    <t>86.8</t>
  </si>
  <si>
    <t>80.5</t>
  </si>
  <si>
    <t>17</t>
  </si>
  <si>
    <t>夏红</t>
  </si>
  <si>
    <t>H183</t>
  </si>
  <si>
    <t>83.2</t>
  </si>
  <si>
    <t>18</t>
  </si>
  <si>
    <t>宁娟灵</t>
  </si>
  <si>
    <t>H128</t>
  </si>
  <si>
    <t>19</t>
  </si>
  <si>
    <t>周栋</t>
  </si>
  <si>
    <t>H227</t>
  </si>
  <si>
    <t>82.8</t>
  </si>
  <si>
    <t>71.6</t>
  </si>
  <si>
    <t>20</t>
  </si>
  <si>
    <t>阳晓芬</t>
  </si>
  <si>
    <t>H199</t>
  </si>
  <si>
    <t>69</t>
  </si>
  <si>
    <t>21</t>
  </si>
  <si>
    <t>尹璐</t>
  </si>
  <si>
    <t>H208</t>
  </si>
  <si>
    <t>80.4</t>
  </si>
  <si>
    <t>75.6</t>
  </si>
  <si>
    <t>22</t>
  </si>
  <si>
    <t>李诗荣</t>
  </si>
  <si>
    <t>H091</t>
  </si>
  <si>
    <t>78.8</t>
  </si>
  <si>
    <t>74.2</t>
  </si>
  <si>
    <t>23</t>
  </si>
  <si>
    <t>郭如璋</t>
  </si>
  <si>
    <t>H041</t>
  </si>
  <si>
    <t>67</t>
  </si>
  <si>
    <t>24</t>
  </si>
  <si>
    <t>李晓林</t>
  </si>
  <si>
    <t>H095</t>
  </si>
  <si>
    <t>68</t>
  </si>
  <si>
    <t>75.8</t>
  </si>
  <si>
    <t>25</t>
  </si>
  <si>
    <t>彭倩</t>
  </si>
  <si>
    <t>H138</t>
  </si>
  <si>
    <t>75.2</t>
  </si>
  <si>
    <t>80.9</t>
  </si>
  <si>
    <t>26</t>
  </si>
  <si>
    <t>黄姮嫚</t>
  </si>
  <si>
    <t>H058</t>
  </si>
  <si>
    <t>82.2</t>
  </si>
  <si>
    <t>70.6</t>
  </si>
  <si>
    <t>27</t>
  </si>
  <si>
    <t>许嘉仪</t>
  </si>
  <si>
    <t>H196</t>
  </si>
  <si>
    <t>61.6</t>
  </si>
  <si>
    <t>28</t>
  </si>
  <si>
    <t>王君仪</t>
  </si>
  <si>
    <t>H167</t>
  </si>
  <si>
    <t>68.2</t>
  </si>
  <si>
    <t>29</t>
  </si>
  <si>
    <t>袁佳思</t>
  </si>
  <si>
    <t>H211</t>
  </si>
  <si>
    <t>66.8</t>
  </si>
  <si>
    <t>30</t>
  </si>
  <si>
    <t>何霄莹</t>
  </si>
  <si>
    <t>H044</t>
  </si>
  <si>
    <t>64.4</t>
  </si>
  <si>
    <t>31</t>
  </si>
  <si>
    <t>邓丽杰</t>
  </si>
  <si>
    <t>H031</t>
  </si>
  <si>
    <t>32</t>
  </si>
  <si>
    <t>吴珊珊</t>
  </si>
  <si>
    <t>H178</t>
  </si>
  <si>
    <t>64.8</t>
  </si>
  <si>
    <t>33</t>
  </si>
  <si>
    <t>李秀昕</t>
  </si>
  <si>
    <t>H097</t>
  </si>
  <si>
    <t>60.4</t>
  </si>
  <si>
    <t>34</t>
  </si>
  <si>
    <t>李莉萍</t>
  </si>
  <si>
    <t>H087</t>
  </si>
  <si>
    <t>62</t>
  </si>
  <si>
    <t>71.4</t>
  </si>
  <si>
    <t>35</t>
  </si>
  <si>
    <t>张艳</t>
  </si>
  <si>
    <t>H218</t>
  </si>
  <si>
    <t>76.6</t>
  </si>
  <si>
    <t>63.6</t>
  </si>
  <si>
    <t>36</t>
  </si>
  <si>
    <t>欧阳云</t>
  </si>
  <si>
    <t>H133</t>
  </si>
  <si>
    <t>62.2</t>
  </si>
  <si>
    <t>37</t>
  </si>
  <si>
    <t>李慧</t>
  </si>
  <si>
    <t>H083</t>
  </si>
  <si>
    <t>51.2</t>
  </si>
  <si>
    <t>38</t>
  </si>
  <si>
    <t>贺敏</t>
  </si>
  <si>
    <t>H045</t>
  </si>
  <si>
    <t>56.8</t>
  </si>
  <si>
    <t>39</t>
  </si>
  <si>
    <t>王玉霞</t>
  </si>
  <si>
    <t>H171</t>
  </si>
  <si>
    <t>74.8</t>
  </si>
  <si>
    <t>46</t>
  </si>
  <si>
    <t>40</t>
  </si>
  <si>
    <t>谭婷</t>
  </si>
  <si>
    <t>H153</t>
  </si>
  <si>
    <t>面试缺考</t>
  </si>
  <si>
    <t>操作缺考</t>
  </si>
  <si>
    <t>41</t>
  </si>
  <si>
    <t>龚文超</t>
  </si>
  <si>
    <t>H038</t>
  </si>
  <si>
    <t>42</t>
  </si>
  <si>
    <t>刘娉婷</t>
  </si>
  <si>
    <t>H108</t>
  </si>
  <si>
    <t>43</t>
  </si>
  <si>
    <t>护理二</t>
  </si>
  <si>
    <t>余群</t>
  </si>
  <si>
    <t>H282</t>
  </si>
  <si>
    <t>蒋亦宸</t>
  </si>
  <si>
    <t>H255</t>
  </si>
  <si>
    <t>81.4</t>
  </si>
  <si>
    <t>88.6</t>
  </si>
  <si>
    <t>罗雨帆</t>
  </si>
  <si>
    <t>H268</t>
  </si>
  <si>
    <t>79.4</t>
  </si>
  <si>
    <t>88.4</t>
  </si>
  <si>
    <t>曾庆华</t>
  </si>
  <si>
    <t>H239</t>
  </si>
  <si>
    <t>77.2</t>
  </si>
  <si>
    <t>74.4</t>
  </si>
  <si>
    <t>欧春政</t>
  </si>
  <si>
    <t>H269</t>
  </si>
  <si>
    <t>赵付冬</t>
  </si>
  <si>
    <t>H283</t>
  </si>
  <si>
    <t>76.2</t>
  </si>
  <si>
    <t>陈广南</t>
  </si>
  <si>
    <t>H240</t>
  </si>
  <si>
    <t>75.4</t>
  </si>
  <si>
    <t>邓泽霖</t>
  </si>
  <si>
    <t>H246</t>
  </si>
  <si>
    <t>7</t>
    <phoneticPr fontId="6" type="noConversion"/>
  </si>
  <si>
    <t>廖彬</t>
  </si>
  <si>
    <t>H262</t>
  </si>
  <si>
    <t>王凯伟</t>
  </si>
  <si>
    <t>H274</t>
  </si>
  <si>
    <t>85.6</t>
  </si>
  <si>
    <t>72.6</t>
  </si>
  <si>
    <t>李永强</t>
  </si>
  <si>
    <t>H260</t>
  </si>
  <si>
    <t>雷航亮</t>
  </si>
  <si>
    <t>H256</t>
  </si>
  <si>
    <t>79.6</t>
  </si>
  <si>
    <t>12</t>
  </si>
  <si>
    <t>成冠华</t>
  </si>
  <si>
    <t>H243</t>
  </si>
  <si>
    <t>80.2</t>
  </si>
  <si>
    <t>李华龙</t>
  </si>
  <si>
    <t>H258</t>
  </si>
  <si>
    <t>77.8</t>
  </si>
  <si>
    <t>杨佳城</t>
  </si>
  <si>
    <t>H281</t>
  </si>
  <si>
    <t>5</t>
    <phoneticPr fontId="1" type="noConversion"/>
  </si>
  <si>
    <t>30</t>
    <phoneticPr fontId="1" type="noConversion"/>
  </si>
  <si>
    <t>郴州市第一人民医院2020年护理人员公开招聘面试成绩、操作考试成绩及综合成绩公布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</si>
</sst>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8">
    <font>
      <sz val="10"/>
      <name val="宋体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49" fontId="2" fillId="2" borderId="5" xfId="0" applyNumberFormat="1" applyFont="1" applyFill="1" applyBorder="1" applyAlignment="1">
      <alignment horizontal="center" vertical="center" wrapText="1"/>
    </xf>
    <xf numFmtId="49" fontId="2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Alignment="1">
      <alignment vertical="center" wrapText="1"/>
    </xf>
    <xf numFmtId="49" fontId="2" fillId="3" borderId="6" xfId="0" applyNumberFormat="1" applyFont="1" applyFill="1" applyBorder="1" applyAlignment="1">
      <alignment horizontal="center" vertical="center" wrapText="1"/>
    </xf>
    <xf numFmtId="49" fontId="2" fillId="3" borderId="7" xfId="0" applyNumberFormat="1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176" fontId="2" fillId="3" borderId="5" xfId="0" applyNumberFormat="1" applyFont="1" applyFill="1" applyBorder="1" applyAlignment="1">
      <alignment horizontal="center" vertical="center" wrapText="1"/>
    </xf>
    <xf numFmtId="176" fontId="2" fillId="3" borderId="4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49" fontId="5" fillId="2" borderId="5" xfId="0" applyNumberFormat="1" applyFont="1" applyFill="1" applyBorder="1" applyAlignment="1">
      <alignment horizontal="center" vertical="center"/>
    </xf>
    <xf numFmtId="49" fontId="5" fillId="2" borderId="3" xfId="0" applyNumberFormat="1" applyFont="1" applyFill="1" applyBorder="1" applyAlignment="1">
      <alignment horizontal="center" vertical="center"/>
    </xf>
    <xf numFmtId="49" fontId="5" fillId="2" borderId="4" xfId="0" applyNumberFormat="1" applyFont="1" applyFill="1" applyBorder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1"/>
  <sheetViews>
    <sheetView tabSelected="1" workbookViewId="0">
      <selection activeCell="S54" sqref="S54"/>
    </sheetView>
  </sheetViews>
  <sheetFormatPr defaultRowHeight="28.5" customHeight="1"/>
  <cols>
    <col min="1" max="1" width="5.7109375" style="3" customWidth="1"/>
    <col min="2" max="2" width="11.42578125" style="3" customWidth="1"/>
    <col min="3" max="3" width="10" style="3" customWidth="1"/>
    <col min="4" max="4" width="9.140625" style="3"/>
    <col min="5" max="5" width="8.140625" style="3" customWidth="1"/>
    <col min="6" max="6" width="7.5703125" style="3" customWidth="1"/>
    <col min="7" max="7" width="8.42578125" style="5" customWidth="1"/>
    <col min="8" max="8" width="7.7109375" style="3" customWidth="1"/>
    <col min="9" max="9" width="8.5703125" style="5" customWidth="1"/>
    <col min="10" max="10" width="7.42578125" style="5" customWidth="1"/>
    <col min="11" max="11" width="8.5703125" style="5" customWidth="1"/>
    <col min="12" max="12" width="8.28515625" style="5" customWidth="1"/>
    <col min="13" max="13" width="7.7109375" style="3" customWidth="1"/>
    <col min="14" max="16384" width="9.140625" style="3"/>
  </cols>
  <sheetData>
    <row r="1" spans="1:13" ht="28.5" customHeight="1">
      <c r="A1" s="21" t="s">
        <v>264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</row>
    <row r="2" spans="1:13" s="2" customFormat="1" ht="28.5" customHeight="1">
      <c r="A2" s="8" t="s">
        <v>3</v>
      </c>
      <c r="B2" s="8" t="s">
        <v>1</v>
      </c>
      <c r="C2" s="8" t="s">
        <v>4</v>
      </c>
      <c r="D2" s="8" t="s">
        <v>0</v>
      </c>
      <c r="E2" s="8" t="s">
        <v>7</v>
      </c>
      <c r="F2" s="6" t="s">
        <v>9</v>
      </c>
      <c r="G2" s="7"/>
      <c r="H2" s="6" t="s">
        <v>8</v>
      </c>
      <c r="I2" s="7"/>
      <c r="J2" s="6" t="s">
        <v>10</v>
      </c>
      <c r="K2" s="7"/>
      <c r="L2" s="10" t="s">
        <v>5</v>
      </c>
      <c r="M2" s="8" t="s">
        <v>2</v>
      </c>
    </row>
    <row r="3" spans="1:13" s="2" customFormat="1" ht="28.5" customHeight="1">
      <c r="A3" s="9"/>
      <c r="B3" s="9"/>
      <c r="C3" s="9"/>
      <c r="D3" s="9"/>
      <c r="E3" s="9"/>
      <c r="F3" s="1" t="s">
        <v>6</v>
      </c>
      <c r="G3" s="4" t="s">
        <v>11</v>
      </c>
      <c r="H3" s="1" t="s">
        <v>6</v>
      </c>
      <c r="I3" s="4" t="s">
        <v>12</v>
      </c>
      <c r="J3" s="1" t="s">
        <v>6</v>
      </c>
      <c r="K3" s="4" t="s">
        <v>11</v>
      </c>
      <c r="L3" s="11"/>
      <c r="M3" s="9"/>
    </row>
    <row r="4" spans="1:13" ht="28.5" customHeight="1">
      <c r="A4" s="12">
        <v>1</v>
      </c>
      <c r="B4" s="15" t="s">
        <v>13</v>
      </c>
      <c r="C4" s="15" t="s">
        <v>263</v>
      </c>
      <c r="D4" s="13" t="s">
        <v>14</v>
      </c>
      <c r="E4" s="13" t="s">
        <v>15</v>
      </c>
      <c r="F4" s="13" t="s">
        <v>16</v>
      </c>
      <c r="G4" s="18">
        <f>F4*0.4</f>
        <v>31.200000000000003</v>
      </c>
      <c r="H4" s="13" t="s">
        <v>17</v>
      </c>
      <c r="I4" s="18">
        <f>H4*0.2</f>
        <v>17.8</v>
      </c>
      <c r="J4" s="13" t="s">
        <v>18</v>
      </c>
      <c r="K4" s="18">
        <f>J4*0.4</f>
        <v>37.360000000000007</v>
      </c>
      <c r="L4" s="14">
        <f>F4*0.4+H4*0.2+J4*0.4</f>
        <v>86.360000000000014</v>
      </c>
      <c r="M4" s="13" t="s">
        <v>19</v>
      </c>
    </row>
    <row r="5" spans="1:13" ht="28.5" customHeight="1">
      <c r="A5" s="12">
        <v>2</v>
      </c>
      <c r="B5" s="16"/>
      <c r="C5" s="16"/>
      <c r="D5" s="13" t="s">
        <v>20</v>
      </c>
      <c r="E5" s="13" t="s">
        <v>21</v>
      </c>
      <c r="F5" s="13" t="s">
        <v>22</v>
      </c>
      <c r="G5" s="18">
        <f t="shared" ref="G5:G61" si="0">F5*0.4</f>
        <v>29.200000000000003</v>
      </c>
      <c r="H5" s="13" t="s">
        <v>23</v>
      </c>
      <c r="I5" s="18">
        <f t="shared" ref="I5:I60" si="1">H5*0.2</f>
        <v>16.2</v>
      </c>
      <c r="J5" s="13" t="s">
        <v>24</v>
      </c>
      <c r="K5" s="18">
        <f t="shared" ref="K5:K60" si="2">J5*0.4</f>
        <v>38.400000000000006</v>
      </c>
      <c r="L5" s="14">
        <f>F5*0.4+H5*0.2+J5*0.4</f>
        <v>83.800000000000011</v>
      </c>
      <c r="M5" s="13" t="s">
        <v>25</v>
      </c>
    </row>
    <row r="6" spans="1:13" ht="28.5" customHeight="1">
      <c r="A6" s="12">
        <v>3</v>
      </c>
      <c r="B6" s="16"/>
      <c r="C6" s="16"/>
      <c r="D6" s="13" t="s">
        <v>26</v>
      </c>
      <c r="E6" s="13" t="s">
        <v>27</v>
      </c>
      <c r="F6" s="13" t="s">
        <v>28</v>
      </c>
      <c r="G6" s="18">
        <f t="shared" si="0"/>
        <v>28.8</v>
      </c>
      <c r="H6" s="13" t="s">
        <v>29</v>
      </c>
      <c r="I6" s="18">
        <f t="shared" si="1"/>
        <v>16.400000000000002</v>
      </c>
      <c r="J6" s="13" t="s">
        <v>30</v>
      </c>
      <c r="K6" s="18">
        <f t="shared" si="2"/>
        <v>36.96</v>
      </c>
      <c r="L6" s="14">
        <f>F6*0.4+H6*0.2+J6*0.4</f>
        <v>82.16</v>
      </c>
      <c r="M6" s="13" t="s">
        <v>31</v>
      </c>
    </row>
    <row r="7" spans="1:13" ht="28.5" customHeight="1">
      <c r="A7" s="12">
        <v>4</v>
      </c>
      <c r="B7" s="16"/>
      <c r="C7" s="16"/>
      <c r="D7" s="13" t="s">
        <v>32</v>
      </c>
      <c r="E7" s="13" t="s">
        <v>33</v>
      </c>
      <c r="F7" s="13" t="s">
        <v>34</v>
      </c>
      <c r="G7" s="18">
        <f t="shared" si="0"/>
        <v>30</v>
      </c>
      <c r="H7" s="13" t="s">
        <v>35</v>
      </c>
      <c r="I7" s="18">
        <f t="shared" si="1"/>
        <v>16.680000000000003</v>
      </c>
      <c r="J7" s="13" t="s">
        <v>36</v>
      </c>
      <c r="K7" s="18">
        <f t="shared" si="2"/>
        <v>33.92</v>
      </c>
      <c r="L7" s="14">
        <f>F7*0.4+H7*0.2+J7*0.4</f>
        <v>80.600000000000009</v>
      </c>
      <c r="M7" s="13" t="s">
        <v>37</v>
      </c>
    </row>
    <row r="8" spans="1:13" ht="28.5" customHeight="1">
      <c r="A8" s="12">
        <v>5</v>
      </c>
      <c r="B8" s="16"/>
      <c r="C8" s="16"/>
      <c r="D8" s="13" t="s">
        <v>38</v>
      </c>
      <c r="E8" s="13" t="s">
        <v>39</v>
      </c>
      <c r="F8" s="13" t="s">
        <v>40</v>
      </c>
      <c r="G8" s="18">
        <f t="shared" si="0"/>
        <v>30.400000000000002</v>
      </c>
      <c r="H8" s="13" t="s">
        <v>41</v>
      </c>
      <c r="I8" s="18">
        <f t="shared" si="1"/>
        <v>16.240000000000002</v>
      </c>
      <c r="J8" s="13" t="s">
        <v>42</v>
      </c>
      <c r="K8" s="18">
        <f t="shared" si="2"/>
        <v>33.6</v>
      </c>
      <c r="L8" s="14">
        <f>F8*0.4+H8*0.2+J8*0.4</f>
        <v>80.240000000000009</v>
      </c>
      <c r="M8" s="13" t="s">
        <v>43</v>
      </c>
    </row>
    <row r="9" spans="1:13" ht="28.5" customHeight="1">
      <c r="A9" s="12">
        <v>6</v>
      </c>
      <c r="B9" s="16"/>
      <c r="C9" s="16"/>
      <c r="D9" s="13" t="s">
        <v>44</v>
      </c>
      <c r="E9" s="13" t="s">
        <v>45</v>
      </c>
      <c r="F9" s="13" t="s">
        <v>22</v>
      </c>
      <c r="G9" s="18">
        <f t="shared" si="0"/>
        <v>29.200000000000003</v>
      </c>
      <c r="H9" s="13" t="s">
        <v>46</v>
      </c>
      <c r="I9" s="18">
        <f t="shared" si="1"/>
        <v>16.84</v>
      </c>
      <c r="J9" s="13" t="s">
        <v>47</v>
      </c>
      <c r="K9" s="18">
        <f t="shared" si="2"/>
        <v>34.160000000000004</v>
      </c>
      <c r="L9" s="14">
        <f>F9*0.4+H9*0.2+J9*0.4</f>
        <v>80.200000000000017</v>
      </c>
      <c r="M9" s="13" t="s">
        <v>48</v>
      </c>
    </row>
    <row r="10" spans="1:13" ht="28.5" customHeight="1">
      <c r="A10" s="12">
        <v>7</v>
      </c>
      <c r="B10" s="16"/>
      <c r="C10" s="16"/>
      <c r="D10" s="13" t="s">
        <v>49</v>
      </c>
      <c r="E10" s="13" t="s">
        <v>50</v>
      </c>
      <c r="F10" s="13" t="s">
        <v>51</v>
      </c>
      <c r="G10" s="18">
        <f t="shared" si="0"/>
        <v>25.6</v>
      </c>
      <c r="H10" s="13" t="s">
        <v>52</v>
      </c>
      <c r="I10" s="18">
        <f t="shared" si="1"/>
        <v>16.880000000000003</v>
      </c>
      <c r="J10" s="13" t="s">
        <v>53</v>
      </c>
      <c r="K10" s="18">
        <f t="shared" si="2"/>
        <v>37.28</v>
      </c>
      <c r="L10" s="14">
        <f>F10*0.4+H10*0.2+J10*0.4</f>
        <v>79.760000000000005</v>
      </c>
      <c r="M10" s="13" t="s">
        <v>54</v>
      </c>
    </row>
    <row r="11" spans="1:13" ht="28.5" customHeight="1">
      <c r="A11" s="12">
        <v>8</v>
      </c>
      <c r="B11" s="16"/>
      <c r="C11" s="16"/>
      <c r="D11" s="13" t="s">
        <v>55</v>
      </c>
      <c r="E11" s="13" t="s">
        <v>56</v>
      </c>
      <c r="F11" s="13" t="s">
        <v>22</v>
      </c>
      <c r="G11" s="18">
        <f t="shared" si="0"/>
        <v>29.200000000000003</v>
      </c>
      <c r="H11" s="13" t="s">
        <v>34</v>
      </c>
      <c r="I11" s="18">
        <f t="shared" si="1"/>
        <v>15</v>
      </c>
      <c r="J11" s="13" t="s">
        <v>57</v>
      </c>
      <c r="K11" s="18">
        <f t="shared" si="2"/>
        <v>35.119999999999997</v>
      </c>
      <c r="L11" s="14">
        <f>F11*0.4+H11*0.2+J11*0.4</f>
        <v>79.319999999999993</v>
      </c>
      <c r="M11" s="13" t="s">
        <v>58</v>
      </c>
    </row>
    <row r="12" spans="1:13" ht="28.5" customHeight="1">
      <c r="A12" s="12">
        <v>9</v>
      </c>
      <c r="B12" s="16"/>
      <c r="C12" s="16"/>
      <c r="D12" s="13" t="s">
        <v>59</v>
      </c>
      <c r="E12" s="13" t="s">
        <v>60</v>
      </c>
      <c r="F12" s="13" t="s">
        <v>34</v>
      </c>
      <c r="G12" s="18">
        <f t="shared" si="0"/>
        <v>30</v>
      </c>
      <c r="H12" s="13" t="s">
        <v>61</v>
      </c>
      <c r="I12" s="18">
        <f t="shared" si="1"/>
        <v>16.16</v>
      </c>
      <c r="J12" s="13" t="s">
        <v>62</v>
      </c>
      <c r="K12" s="18">
        <f t="shared" si="2"/>
        <v>33.04</v>
      </c>
      <c r="L12" s="14">
        <f>F12*0.4+H12*0.2+J12*0.4</f>
        <v>79.199999999999989</v>
      </c>
      <c r="M12" s="13" t="s">
        <v>63</v>
      </c>
    </row>
    <row r="13" spans="1:13" ht="28.5" customHeight="1">
      <c r="A13" s="12">
        <v>10</v>
      </c>
      <c r="B13" s="16"/>
      <c r="C13" s="16"/>
      <c r="D13" s="13" t="s">
        <v>64</v>
      </c>
      <c r="E13" s="13" t="s">
        <v>65</v>
      </c>
      <c r="F13" s="13" t="s">
        <v>23</v>
      </c>
      <c r="G13" s="18">
        <f t="shared" si="0"/>
        <v>32.4</v>
      </c>
      <c r="H13" s="13" t="s">
        <v>66</v>
      </c>
      <c r="I13" s="18">
        <f t="shared" si="1"/>
        <v>15.8</v>
      </c>
      <c r="J13" s="13" t="s">
        <v>67</v>
      </c>
      <c r="K13" s="18">
        <f t="shared" si="2"/>
        <v>30.680000000000003</v>
      </c>
      <c r="L13" s="14">
        <f>F13*0.4+H13*0.2+J13*0.4</f>
        <v>78.88000000000001</v>
      </c>
      <c r="M13" s="13" t="s">
        <v>68</v>
      </c>
    </row>
    <row r="14" spans="1:13" ht="28.5" customHeight="1">
      <c r="A14" s="12">
        <v>11</v>
      </c>
      <c r="B14" s="16"/>
      <c r="C14" s="16"/>
      <c r="D14" s="13" t="s">
        <v>69</v>
      </c>
      <c r="E14" s="13" t="s">
        <v>70</v>
      </c>
      <c r="F14" s="13" t="s">
        <v>71</v>
      </c>
      <c r="G14" s="18">
        <f t="shared" si="0"/>
        <v>26</v>
      </c>
      <c r="H14" s="13" t="s">
        <v>72</v>
      </c>
      <c r="I14" s="18">
        <f t="shared" si="1"/>
        <v>15.840000000000002</v>
      </c>
      <c r="J14" s="13" t="s">
        <v>30</v>
      </c>
      <c r="K14" s="18">
        <f t="shared" si="2"/>
        <v>36.96</v>
      </c>
      <c r="L14" s="14">
        <f>F14*0.4+H14*0.2+J14*0.4</f>
        <v>78.800000000000011</v>
      </c>
      <c r="M14" s="13" t="s">
        <v>73</v>
      </c>
    </row>
    <row r="15" spans="1:13" ht="28.5" customHeight="1">
      <c r="A15" s="12">
        <v>12</v>
      </c>
      <c r="B15" s="16"/>
      <c r="C15" s="16"/>
      <c r="D15" s="13" t="s">
        <v>74</v>
      </c>
      <c r="E15" s="13" t="s">
        <v>75</v>
      </c>
      <c r="F15" s="13" t="s">
        <v>76</v>
      </c>
      <c r="G15" s="18">
        <f t="shared" si="0"/>
        <v>29.6</v>
      </c>
      <c r="H15" s="13" t="s">
        <v>77</v>
      </c>
      <c r="I15" s="18">
        <f t="shared" si="1"/>
        <v>17.28</v>
      </c>
      <c r="J15" s="13" t="s">
        <v>78</v>
      </c>
      <c r="K15" s="18">
        <f t="shared" si="2"/>
        <v>31.92</v>
      </c>
      <c r="L15" s="14">
        <f>F15*0.4+H15*0.2+J15*0.4</f>
        <v>78.800000000000011</v>
      </c>
      <c r="M15" s="13" t="s">
        <v>79</v>
      </c>
    </row>
    <row r="16" spans="1:13" ht="28.5" customHeight="1">
      <c r="A16" s="12">
        <v>13</v>
      </c>
      <c r="B16" s="16"/>
      <c r="C16" s="16"/>
      <c r="D16" s="13" t="s">
        <v>80</v>
      </c>
      <c r="E16" s="13" t="s">
        <v>81</v>
      </c>
      <c r="F16" s="13" t="s">
        <v>82</v>
      </c>
      <c r="G16" s="18">
        <f t="shared" si="0"/>
        <v>26.400000000000002</v>
      </c>
      <c r="H16" s="13" t="s">
        <v>29</v>
      </c>
      <c r="I16" s="18">
        <f t="shared" si="1"/>
        <v>16.400000000000002</v>
      </c>
      <c r="J16" s="13" t="s">
        <v>83</v>
      </c>
      <c r="K16" s="18">
        <f t="shared" si="2"/>
        <v>35.92</v>
      </c>
      <c r="L16" s="14">
        <f>F16*0.4+H16*0.2+J16*0.4</f>
        <v>78.72</v>
      </c>
      <c r="M16" s="13" t="s">
        <v>84</v>
      </c>
    </row>
    <row r="17" spans="1:13" ht="28.5" customHeight="1">
      <c r="A17" s="12">
        <v>14</v>
      </c>
      <c r="B17" s="16"/>
      <c r="C17" s="16"/>
      <c r="D17" s="13" t="s">
        <v>85</v>
      </c>
      <c r="E17" s="13" t="s">
        <v>86</v>
      </c>
      <c r="F17" s="13" t="s">
        <v>87</v>
      </c>
      <c r="G17" s="18">
        <f t="shared" si="0"/>
        <v>32</v>
      </c>
      <c r="H17" s="13" t="s">
        <v>72</v>
      </c>
      <c r="I17" s="18">
        <f t="shared" si="1"/>
        <v>15.840000000000002</v>
      </c>
      <c r="J17" s="13" t="s">
        <v>88</v>
      </c>
      <c r="K17" s="18">
        <f t="shared" si="2"/>
        <v>30.72</v>
      </c>
      <c r="L17" s="14">
        <f>F17*0.4+H17*0.2+J17*0.4</f>
        <v>78.56</v>
      </c>
      <c r="M17" s="13" t="s">
        <v>89</v>
      </c>
    </row>
    <row r="18" spans="1:13" ht="28.5" customHeight="1">
      <c r="A18" s="12">
        <v>15</v>
      </c>
      <c r="B18" s="16"/>
      <c r="C18" s="16"/>
      <c r="D18" s="13" t="s">
        <v>90</v>
      </c>
      <c r="E18" s="13" t="s">
        <v>91</v>
      </c>
      <c r="F18" s="13" t="s">
        <v>92</v>
      </c>
      <c r="G18" s="18">
        <f t="shared" si="0"/>
        <v>30.8</v>
      </c>
      <c r="H18" s="13" t="s">
        <v>93</v>
      </c>
      <c r="I18" s="18">
        <f t="shared" si="1"/>
        <v>16.919999999999998</v>
      </c>
      <c r="J18" s="13" t="s">
        <v>88</v>
      </c>
      <c r="K18" s="18">
        <f t="shared" si="2"/>
        <v>30.72</v>
      </c>
      <c r="L18" s="14">
        <f>F18*0.4+H18*0.2+J18*0.4</f>
        <v>78.44</v>
      </c>
      <c r="M18" s="13" t="s">
        <v>94</v>
      </c>
    </row>
    <row r="19" spans="1:13" ht="28.5" customHeight="1">
      <c r="A19" s="12">
        <v>16</v>
      </c>
      <c r="B19" s="16"/>
      <c r="C19" s="16"/>
      <c r="D19" s="13" t="s">
        <v>95</v>
      </c>
      <c r="E19" s="13" t="s">
        <v>96</v>
      </c>
      <c r="F19" s="13" t="s">
        <v>97</v>
      </c>
      <c r="G19" s="18">
        <f t="shared" si="0"/>
        <v>28</v>
      </c>
      <c r="H19" s="13" t="s">
        <v>98</v>
      </c>
      <c r="I19" s="18">
        <f t="shared" si="1"/>
        <v>16.32</v>
      </c>
      <c r="J19" s="13" t="s">
        <v>46</v>
      </c>
      <c r="K19" s="18">
        <f t="shared" si="2"/>
        <v>33.68</v>
      </c>
      <c r="L19" s="14">
        <f>F19*0.4+H19*0.2+J19*0.4</f>
        <v>78</v>
      </c>
      <c r="M19" s="13" t="s">
        <v>99</v>
      </c>
    </row>
    <row r="20" spans="1:13" ht="28.5" customHeight="1">
      <c r="A20" s="12">
        <v>17</v>
      </c>
      <c r="B20" s="16"/>
      <c r="C20" s="16"/>
      <c r="D20" s="13" t="s">
        <v>100</v>
      </c>
      <c r="E20" s="13" t="s">
        <v>101</v>
      </c>
      <c r="F20" s="13" t="s">
        <v>102</v>
      </c>
      <c r="G20" s="18">
        <f t="shared" si="0"/>
        <v>28.400000000000002</v>
      </c>
      <c r="H20" s="13" t="s">
        <v>103</v>
      </c>
      <c r="I20" s="18">
        <f t="shared" si="1"/>
        <v>17.36</v>
      </c>
      <c r="J20" s="13" t="s">
        <v>104</v>
      </c>
      <c r="K20" s="18">
        <f t="shared" si="2"/>
        <v>32.200000000000003</v>
      </c>
      <c r="L20" s="14">
        <f>F20*0.4+H20*0.2+J20*0.4</f>
        <v>77.960000000000008</v>
      </c>
      <c r="M20" s="13" t="s">
        <v>105</v>
      </c>
    </row>
    <row r="21" spans="1:13" ht="28.5" customHeight="1">
      <c r="A21" s="12">
        <v>18</v>
      </c>
      <c r="B21" s="16"/>
      <c r="C21" s="16"/>
      <c r="D21" s="13" t="s">
        <v>106</v>
      </c>
      <c r="E21" s="13" t="s">
        <v>107</v>
      </c>
      <c r="F21" s="13" t="s">
        <v>22</v>
      </c>
      <c r="G21" s="18">
        <f t="shared" si="0"/>
        <v>29.200000000000003</v>
      </c>
      <c r="H21" s="13" t="s">
        <v>108</v>
      </c>
      <c r="I21" s="18">
        <f t="shared" si="1"/>
        <v>16.64</v>
      </c>
      <c r="J21" s="13" t="s">
        <v>66</v>
      </c>
      <c r="K21" s="18">
        <f t="shared" si="2"/>
        <v>31.6</v>
      </c>
      <c r="L21" s="14">
        <f>F21*0.4+H21*0.2+J21*0.4</f>
        <v>77.44</v>
      </c>
      <c r="M21" s="13" t="s">
        <v>109</v>
      </c>
    </row>
    <row r="22" spans="1:13" ht="28.5" customHeight="1">
      <c r="A22" s="12">
        <v>19</v>
      </c>
      <c r="B22" s="16"/>
      <c r="C22" s="16"/>
      <c r="D22" s="13" t="s">
        <v>110</v>
      </c>
      <c r="E22" s="13" t="s">
        <v>111</v>
      </c>
      <c r="F22" s="13" t="s">
        <v>40</v>
      </c>
      <c r="G22" s="18">
        <f t="shared" si="0"/>
        <v>30.400000000000002</v>
      </c>
      <c r="H22" s="13" t="s">
        <v>61</v>
      </c>
      <c r="I22" s="18">
        <f t="shared" si="1"/>
        <v>16.16</v>
      </c>
      <c r="J22" s="13" t="s">
        <v>40</v>
      </c>
      <c r="K22" s="18">
        <f t="shared" si="2"/>
        <v>30.400000000000002</v>
      </c>
      <c r="L22" s="14">
        <f>F22*0.4+H22*0.2+J22*0.4</f>
        <v>76.960000000000008</v>
      </c>
      <c r="M22" s="13" t="s">
        <v>112</v>
      </c>
    </row>
    <row r="23" spans="1:13" ht="28.5" customHeight="1">
      <c r="A23" s="12">
        <v>20</v>
      </c>
      <c r="B23" s="16"/>
      <c r="C23" s="16"/>
      <c r="D23" s="13" t="s">
        <v>113</v>
      </c>
      <c r="E23" s="13" t="s">
        <v>114</v>
      </c>
      <c r="F23" s="13" t="s">
        <v>40</v>
      </c>
      <c r="G23" s="18">
        <f t="shared" si="0"/>
        <v>30.400000000000002</v>
      </c>
      <c r="H23" s="13" t="s">
        <v>115</v>
      </c>
      <c r="I23" s="18">
        <f t="shared" si="1"/>
        <v>16.559999999999999</v>
      </c>
      <c r="J23" s="13" t="s">
        <v>116</v>
      </c>
      <c r="K23" s="18">
        <f t="shared" si="2"/>
        <v>28.64</v>
      </c>
      <c r="L23" s="14">
        <f>F23*0.4+H23*0.2+J23*0.4</f>
        <v>75.599999999999994</v>
      </c>
      <c r="M23" s="13" t="s">
        <v>117</v>
      </c>
    </row>
    <row r="24" spans="1:13" ht="28.5" customHeight="1">
      <c r="A24" s="12">
        <v>21</v>
      </c>
      <c r="B24" s="16"/>
      <c r="C24" s="16"/>
      <c r="D24" s="13" t="s">
        <v>118</v>
      </c>
      <c r="E24" s="13" t="s">
        <v>119</v>
      </c>
      <c r="F24" s="13" t="s">
        <v>120</v>
      </c>
      <c r="G24" s="18">
        <f t="shared" si="0"/>
        <v>27.6</v>
      </c>
      <c r="H24" s="13" t="s">
        <v>23</v>
      </c>
      <c r="I24" s="18">
        <f t="shared" si="1"/>
        <v>16.2</v>
      </c>
      <c r="J24" s="13" t="s">
        <v>16</v>
      </c>
      <c r="K24" s="18">
        <f t="shared" si="2"/>
        <v>31.200000000000003</v>
      </c>
      <c r="L24" s="14">
        <f>F24*0.4+H24*0.2+J24*0.4</f>
        <v>75</v>
      </c>
      <c r="M24" s="13" t="s">
        <v>121</v>
      </c>
    </row>
    <row r="25" spans="1:13" ht="28.5" customHeight="1">
      <c r="A25" s="12">
        <v>22</v>
      </c>
      <c r="B25" s="16"/>
      <c r="C25" s="16"/>
      <c r="D25" s="13" t="s">
        <v>122</v>
      </c>
      <c r="E25" s="13" t="s">
        <v>123</v>
      </c>
      <c r="F25" s="13" t="s">
        <v>102</v>
      </c>
      <c r="G25" s="18">
        <f t="shared" si="0"/>
        <v>28.400000000000002</v>
      </c>
      <c r="H25" s="13" t="s">
        <v>124</v>
      </c>
      <c r="I25" s="18">
        <f t="shared" si="1"/>
        <v>16.080000000000002</v>
      </c>
      <c r="J25" s="13" t="s">
        <v>125</v>
      </c>
      <c r="K25" s="18">
        <f t="shared" si="2"/>
        <v>30.24</v>
      </c>
      <c r="L25" s="14">
        <f>F25*0.4+H25*0.2+J25*0.4</f>
        <v>74.72</v>
      </c>
      <c r="M25" s="13" t="s">
        <v>126</v>
      </c>
    </row>
    <row r="26" spans="1:13" ht="28.5" customHeight="1">
      <c r="A26" s="12">
        <v>23</v>
      </c>
      <c r="B26" s="16"/>
      <c r="C26" s="16"/>
      <c r="D26" s="13" t="s">
        <v>127</v>
      </c>
      <c r="E26" s="13" t="s">
        <v>128</v>
      </c>
      <c r="F26" s="13" t="s">
        <v>22</v>
      </c>
      <c r="G26" s="18">
        <f t="shared" si="0"/>
        <v>29.200000000000003</v>
      </c>
      <c r="H26" s="13" t="s">
        <v>129</v>
      </c>
      <c r="I26" s="18">
        <f t="shared" si="1"/>
        <v>15.76</v>
      </c>
      <c r="J26" s="13" t="s">
        <v>130</v>
      </c>
      <c r="K26" s="18">
        <f t="shared" si="2"/>
        <v>29.680000000000003</v>
      </c>
      <c r="L26" s="14">
        <f>F26*0.4+H26*0.2+J26*0.4</f>
        <v>74.64</v>
      </c>
      <c r="M26" s="13" t="s">
        <v>131</v>
      </c>
    </row>
    <row r="27" spans="1:13" ht="28.5" customHeight="1">
      <c r="A27" s="12">
        <v>24</v>
      </c>
      <c r="B27" s="16"/>
      <c r="C27" s="16"/>
      <c r="D27" s="13" t="s">
        <v>132</v>
      </c>
      <c r="E27" s="13" t="s">
        <v>133</v>
      </c>
      <c r="F27" s="13" t="s">
        <v>134</v>
      </c>
      <c r="G27" s="18">
        <f t="shared" si="0"/>
        <v>26.8</v>
      </c>
      <c r="H27" s="13" t="s">
        <v>130</v>
      </c>
      <c r="I27" s="18">
        <f t="shared" si="1"/>
        <v>14.840000000000002</v>
      </c>
      <c r="J27" s="13" t="s">
        <v>29</v>
      </c>
      <c r="K27" s="18">
        <f t="shared" si="2"/>
        <v>32.800000000000004</v>
      </c>
      <c r="L27" s="14">
        <f>F27*0.4+H27*0.2+J27*0.4</f>
        <v>74.44</v>
      </c>
      <c r="M27" s="13" t="s">
        <v>135</v>
      </c>
    </row>
    <row r="28" spans="1:13" ht="28.5" customHeight="1">
      <c r="A28" s="12">
        <v>25</v>
      </c>
      <c r="B28" s="16"/>
      <c r="C28" s="16"/>
      <c r="D28" s="13" t="s">
        <v>136</v>
      </c>
      <c r="E28" s="13" t="s">
        <v>137</v>
      </c>
      <c r="F28" s="13" t="s">
        <v>138</v>
      </c>
      <c r="G28" s="18">
        <f t="shared" si="0"/>
        <v>27.200000000000003</v>
      </c>
      <c r="H28" s="13" t="s">
        <v>46</v>
      </c>
      <c r="I28" s="18">
        <f t="shared" si="1"/>
        <v>16.84</v>
      </c>
      <c r="J28" s="13" t="s">
        <v>139</v>
      </c>
      <c r="K28" s="18">
        <f t="shared" si="2"/>
        <v>30.32</v>
      </c>
      <c r="L28" s="14">
        <f>F28*0.4+H28*0.2+J28*0.4</f>
        <v>74.360000000000014</v>
      </c>
      <c r="M28" s="13" t="s">
        <v>140</v>
      </c>
    </row>
    <row r="29" spans="1:13" ht="28.5" customHeight="1">
      <c r="A29" s="12">
        <v>26</v>
      </c>
      <c r="B29" s="16"/>
      <c r="C29" s="16"/>
      <c r="D29" s="13" t="s">
        <v>141</v>
      </c>
      <c r="E29" s="13" t="s">
        <v>142</v>
      </c>
      <c r="F29" s="13" t="s">
        <v>134</v>
      </c>
      <c r="G29" s="18">
        <f t="shared" si="0"/>
        <v>26.8</v>
      </c>
      <c r="H29" s="13" t="s">
        <v>143</v>
      </c>
      <c r="I29" s="18">
        <f t="shared" si="1"/>
        <v>15.040000000000001</v>
      </c>
      <c r="J29" s="13" t="s">
        <v>144</v>
      </c>
      <c r="K29" s="18">
        <f t="shared" si="2"/>
        <v>32.360000000000007</v>
      </c>
      <c r="L29" s="14">
        <f>F29*0.4+H29*0.2+J29*0.4</f>
        <v>74.200000000000017</v>
      </c>
      <c r="M29" s="13" t="s">
        <v>145</v>
      </c>
    </row>
    <row r="30" spans="1:13" ht="28.5" customHeight="1">
      <c r="A30" s="12">
        <v>27</v>
      </c>
      <c r="B30" s="16"/>
      <c r="C30" s="16"/>
      <c r="D30" s="13" t="s">
        <v>146</v>
      </c>
      <c r="E30" s="13" t="s">
        <v>147</v>
      </c>
      <c r="F30" s="13" t="s">
        <v>28</v>
      </c>
      <c r="G30" s="18">
        <f t="shared" si="0"/>
        <v>28.8</v>
      </c>
      <c r="H30" s="13" t="s">
        <v>148</v>
      </c>
      <c r="I30" s="18">
        <f t="shared" si="1"/>
        <v>16.440000000000001</v>
      </c>
      <c r="J30" s="13" t="s">
        <v>149</v>
      </c>
      <c r="K30" s="18">
        <f t="shared" si="2"/>
        <v>28.24</v>
      </c>
      <c r="L30" s="14">
        <f>F30*0.4+H30*0.2+J30*0.4</f>
        <v>73.48</v>
      </c>
      <c r="M30" s="13" t="s">
        <v>150</v>
      </c>
    </row>
    <row r="31" spans="1:13" ht="28.5" customHeight="1">
      <c r="A31" s="12">
        <v>28</v>
      </c>
      <c r="B31" s="16"/>
      <c r="C31" s="16"/>
      <c r="D31" s="13" t="s">
        <v>151</v>
      </c>
      <c r="E31" s="13" t="s">
        <v>152</v>
      </c>
      <c r="F31" s="13" t="s">
        <v>23</v>
      </c>
      <c r="G31" s="18">
        <f t="shared" si="0"/>
        <v>32.4</v>
      </c>
      <c r="H31" s="13" t="s">
        <v>87</v>
      </c>
      <c r="I31" s="18">
        <f t="shared" si="1"/>
        <v>16</v>
      </c>
      <c r="J31" s="13" t="s">
        <v>153</v>
      </c>
      <c r="K31" s="18">
        <f t="shared" si="2"/>
        <v>24.64</v>
      </c>
      <c r="L31" s="14">
        <f>F31*0.4+H31*0.2+J31*0.4</f>
        <v>73.039999999999992</v>
      </c>
      <c r="M31" s="13" t="s">
        <v>154</v>
      </c>
    </row>
    <row r="32" spans="1:13" ht="28.5" customHeight="1">
      <c r="A32" s="12">
        <v>29</v>
      </c>
      <c r="B32" s="16"/>
      <c r="C32" s="16"/>
      <c r="D32" s="13" t="s">
        <v>155</v>
      </c>
      <c r="E32" s="13" t="s">
        <v>156</v>
      </c>
      <c r="F32" s="13" t="s">
        <v>102</v>
      </c>
      <c r="G32" s="18">
        <f t="shared" si="0"/>
        <v>28.400000000000002</v>
      </c>
      <c r="H32" s="13" t="s">
        <v>41</v>
      </c>
      <c r="I32" s="18">
        <f t="shared" si="1"/>
        <v>16.240000000000002</v>
      </c>
      <c r="J32" s="13" t="s">
        <v>157</v>
      </c>
      <c r="K32" s="18">
        <f t="shared" si="2"/>
        <v>27.28</v>
      </c>
      <c r="L32" s="14">
        <f>F32*0.4+H32*0.2+J32*0.4</f>
        <v>71.92</v>
      </c>
      <c r="M32" s="13" t="s">
        <v>158</v>
      </c>
    </row>
    <row r="33" spans="1:13" ht="28.5" customHeight="1">
      <c r="A33" s="12">
        <v>30</v>
      </c>
      <c r="B33" s="16"/>
      <c r="C33" s="16"/>
      <c r="D33" s="13" t="s">
        <v>159</v>
      </c>
      <c r="E33" s="13" t="s">
        <v>160</v>
      </c>
      <c r="F33" s="13" t="s">
        <v>28</v>
      </c>
      <c r="G33" s="18">
        <f t="shared" si="0"/>
        <v>28.8</v>
      </c>
      <c r="H33" s="13" t="s">
        <v>66</v>
      </c>
      <c r="I33" s="18">
        <f t="shared" si="1"/>
        <v>15.8</v>
      </c>
      <c r="J33" s="13" t="s">
        <v>161</v>
      </c>
      <c r="K33" s="18">
        <f t="shared" si="2"/>
        <v>26.72</v>
      </c>
      <c r="L33" s="14">
        <f>F33*0.4+H33*0.2+J33*0.4</f>
        <v>71.319999999999993</v>
      </c>
      <c r="M33" s="13" t="s">
        <v>162</v>
      </c>
    </row>
    <row r="34" spans="1:13" ht="28.5" customHeight="1">
      <c r="A34" s="12">
        <v>31</v>
      </c>
      <c r="B34" s="16"/>
      <c r="C34" s="16"/>
      <c r="D34" s="13" t="s">
        <v>163</v>
      </c>
      <c r="E34" s="13" t="s">
        <v>164</v>
      </c>
      <c r="F34" s="13" t="s">
        <v>102</v>
      </c>
      <c r="G34" s="18">
        <f t="shared" si="0"/>
        <v>28.400000000000002</v>
      </c>
      <c r="H34" s="13" t="s">
        <v>52</v>
      </c>
      <c r="I34" s="18">
        <f t="shared" si="1"/>
        <v>16.880000000000003</v>
      </c>
      <c r="J34" s="13" t="s">
        <v>165</v>
      </c>
      <c r="K34" s="18">
        <f t="shared" si="2"/>
        <v>25.760000000000005</v>
      </c>
      <c r="L34" s="14">
        <f>F34*0.4+H34*0.2+J34*0.4</f>
        <v>71.040000000000006</v>
      </c>
      <c r="M34" s="13" t="s">
        <v>166</v>
      </c>
    </row>
    <row r="35" spans="1:13" ht="28.5" customHeight="1">
      <c r="A35" s="12">
        <v>32</v>
      </c>
      <c r="B35" s="16"/>
      <c r="C35" s="16"/>
      <c r="D35" s="13" t="s">
        <v>167</v>
      </c>
      <c r="E35" s="13" t="s">
        <v>168</v>
      </c>
      <c r="F35" s="13" t="s">
        <v>120</v>
      </c>
      <c r="G35" s="18">
        <f t="shared" si="0"/>
        <v>27.6</v>
      </c>
      <c r="H35" s="13" t="s">
        <v>62</v>
      </c>
      <c r="I35" s="18">
        <f t="shared" si="1"/>
        <v>16.52</v>
      </c>
      <c r="J35" s="13" t="s">
        <v>82</v>
      </c>
      <c r="K35" s="18">
        <f t="shared" si="2"/>
        <v>26.400000000000002</v>
      </c>
      <c r="L35" s="14">
        <f>F35*0.4+H35*0.2+J35*0.4</f>
        <v>70.52000000000001</v>
      </c>
      <c r="M35" s="13" t="s">
        <v>169</v>
      </c>
    </row>
    <row r="36" spans="1:13" ht="28.5" customHeight="1">
      <c r="A36" s="12">
        <v>33</v>
      </c>
      <c r="B36" s="16"/>
      <c r="C36" s="16"/>
      <c r="D36" s="13" t="s">
        <v>170</v>
      </c>
      <c r="E36" s="13" t="s">
        <v>171</v>
      </c>
      <c r="F36" s="13" t="s">
        <v>97</v>
      </c>
      <c r="G36" s="18">
        <f t="shared" si="0"/>
        <v>28</v>
      </c>
      <c r="H36" s="13" t="s">
        <v>61</v>
      </c>
      <c r="I36" s="18">
        <f t="shared" si="1"/>
        <v>16.16</v>
      </c>
      <c r="J36" s="13" t="s">
        <v>172</v>
      </c>
      <c r="K36" s="18">
        <f t="shared" si="2"/>
        <v>25.92</v>
      </c>
      <c r="L36" s="14">
        <f>F36*0.4+H36*0.2+J36*0.4</f>
        <v>70.08</v>
      </c>
      <c r="M36" s="13" t="s">
        <v>173</v>
      </c>
    </row>
    <row r="37" spans="1:13" ht="28.5" customHeight="1">
      <c r="A37" s="12">
        <v>34</v>
      </c>
      <c r="B37" s="16"/>
      <c r="C37" s="16"/>
      <c r="D37" s="13" t="s">
        <v>174</v>
      </c>
      <c r="E37" s="13" t="s">
        <v>175</v>
      </c>
      <c r="F37" s="13" t="s">
        <v>22</v>
      </c>
      <c r="G37" s="18">
        <f t="shared" si="0"/>
        <v>29.200000000000003</v>
      </c>
      <c r="H37" s="13" t="s">
        <v>41</v>
      </c>
      <c r="I37" s="18">
        <f t="shared" si="1"/>
        <v>16.240000000000002</v>
      </c>
      <c r="J37" s="13" t="s">
        <v>176</v>
      </c>
      <c r="K37" s="18">
        <f t="shared" si="2"/>
        <v>24.16</v>
      </c>
      <c r="L37" s="14">
        <f>F37*0.4+H37*0.2+J37*0.4</f>
        <v>69.600000000000009</v>
      </c>
      <c r="M37" s="13" t="s">
        <v>177</v>
      </c>
    </row>
    <row r="38" spans="1:13" ht="28.5" customHeight="1">
      <c r="A38" s="12">
        <v>35</v>
      </c>
      <c r="B38" s="16"/>
      <c r="C38" s="16"/>
      <c r="D38" s="13" t="s">
        <v>178</v>
      </c>
      <c r="E38" s="13" t="s">
        <v>179</v>
      </c>
      <c r="F38" s="13" t="s">
        <v>180</v>
      </c>
      <c r="G38" s="18">
        <f t="shared" si="0"/>
        <v>24.8</v>
      </c>
      <c r="H38" s="13" t="s">
        <v>125</v>
      </c>
      <c r="I38" s="18">
        <f t="shared" si="1"/>
        <v>15.12</v>
      </c>
      <c r="J38" s="13" t="s">
        <v>181</v>
      </c>
      <c r="K38" s="18">
        <f t="shared" si="2"/>
        <v>28.560000000000002</v>
      </c>
      <c r="L38" s="14">
        <f>F38*0.4+H38*0.2+J38*0.4</f>
        <v>68.48</v>
      </c>
      <c r="M38" s="13" t="s">
        <v>182</v>
      </c>
    </row>
    <row r="39" spans="1:13" ht="28.5" customHeight="1">
      <c r="A39" s="12">
        <v>36</v>
      </c>
      <c r="B39" s="16"/>
      <c r="C39" s="16"/>
      <c r="D39" s="13" t="s">
        <v>183</v>
      </c>
      <c r="E39" s="13" t="s">
        <v>184</v>
      </c>
      <c r="F39" s="13" t="s">
        <v>120</v>
      </c>
      <c r="G39" s="18">
        <f t="shared" si="0"/>
        <v>27.6</v>
      </c>
      <c r="H39" s="13" t="s">
        <v>185</v>
      </c>
      <c r="I39" s="18">
        <f t="shared" si="1"/>
        <v>15.32</v>
      </c>
      <c r="J39" s="13" t="s">
        <v>186</v>
      </c>
      <c r="K39" s="18">
        <f t="shared" si="2"/>
        <v>25.44</v>
      </c>
      <c r="L39" s="14">
        <f>F39*0.4+H39*0.2+J39*0.4</f>
        <v>68.36</v>
      </c>
      <c r="M39" s="13" t="s">
        <v>187</v>
      </c>
    </row>
    <row r="40" spans="1:13" ht="28.5" customHeight="1">
      <c r="A40" s="12">
        <v>37</v>
      </c>
      <c r="B40" s="16"/>
      <c r="C40" s="16"/>
      <c r="D40" s="13" t="s">
        <v>188</v>
      </c>
      <c r="E40" s="13" t="s">
        <v>189</v>
      </c>
      <c r="F40" s="13" t="s">
        <v>138</v>
      </c>
      <c r="G40" s="18">
        <f t="shared" si="0"/>
        <v>27.200000000000003</v>
      </c>
      <c r="H40" s="13" t="s">
        <v>16</v>
      </c>
      <c r="I40" s="18">
        <f t="shared" si="1"/>
        <v>15.600000000000001</v>
      </c>
      <c r="J40" s="13" t="s">
        <v>190</v>
      </c>
      <c r="K40" s="18">
        <f t="shared" si="2"/>
        <v>24.880000000000003</v>
      </c>
      <c r="L40" s="14">
        <f>F40*0.4+H40*0.2+J40*0.4</f>
        <v>67.680000000000007</v>
      </c>
      <c r="M40" s="13" t="s">
        <v>191</v>
      </c>
    </row>
    <row r="41" spans="1:13" ht="28.5" customHeight="1">
      <c r="A41" s="12">
        <v>38</v>
      </c>
      <c r="B41" s="16"/>
      <c r="C41" s="16"/>
      <c r="D41" s="13" t="s">
        <v>192</v>
      </c>
      <c r="E41" s="13" t="s">
        <v>193</v>
      </c>
      <c r="F41" s="13" t="s">
        <v>28</v>
      </c>
      <c r="G41" s="18">
        <f t="shared" si="0"/>
        <v>28.8</v>
      </c>
      <c r="H41" s="13" t="s">
        <v>61</v>
      </c>
      <c r="I41" s="18">
        <f t="shared" si="1"/>
        <v>16.16</v>
      </c>
      <c r="J41" s="13" t="s">
        <v>194</v>
      </c>
      <c r="K41" s="18">
        <f t="shared" si="2"/>
        <v>20.480000000000004</v>
      </c>
      <c r="L41" s="14">
        <f>F41*0.4+H41*0.2+J41*0.4</f>
        <v>65.44</v>
      </c>
      <c r="M41" s="13" t="s">
        <v>195</v>
      </c>
    </row>
    <row r="42" spans="1:13" ht="28.5" customHeight="1">
      <c r="A42" s="12">
        <v>39</v>
      </c>
      <c r="B42" s="16"/>
      <c r="C42" s="16"/>
      <c r="D42" s="13" t="s">
        <v>196</v>
      </c>
      <c r="E42" s="13" t="s">
        <v>197</v>
      </c>
      <c r="F42" s="13" t="s">
        <v>134</v>
      </c>
      <c r="G42" s="18">
        <f t="shared" si="0"/>
        <v>26.8</v>
      </c>
      <c r="H42" s="13" t="s">
        <v>130</v>
      </c>
      <c r="I42" s="18">
        <f t="shared" si="1"/>
        <v>14.840000000000002</v>
      </c>
      <c r="J42" s="13" t="s">
        <v>198</v>
      </c>
      <c r="K42" s="18">
        <f t="shared" si="2"/>
        <v>22.72</v>
      </c>
      <c r="L42" s="14">
        <f>F42*0.4+H42*0.2+J42*0.4</f>
        <v>64.36</v>
      </c>
      <c r="M42" s="13" t="s">
        <v>199</v>
      </c>
    </row>
    <row r="43" spans="1:13" ht="28.5" customHeight="1">
      <c r="A43" s="12">
        <v>40</v>
      </c>
      <c r="B43" s="16"/>
      <c r="C43" s="16"/>
      <c r="D43" s="13" t="s">
        <v>200</v>
      </c>
      <c r="E43" s="13" t="s">
        <v>201</v>
      </c>
      <c r="F43" s="13" t="s">
        <v>76</v>
      </c>
      <c r="G43" s="18">
        <f t="shared" si="0"/>
        <v>29.6</v>
      </c>
      <c r="H43" s="13" t="s">
        <v>202</v>
      </c>
      <c r="I43" s="18">
        <f t="shared" si="1"/>
        <v>14.96</v>
      </c>
      <c r="J43" s="13" t="s">
        <v>203</v>
      </c>
      <c r="K43" s="18">
        <f t="shared" si="2"/>
        <v>18.400000000000002</v>
      </c>
      <c r="L43" s="14">
        <f>F43*0.4+H43*0.2+J43*0.4</f>
        <v>62.960000000000008</v>
      </c>
      <c r="M43" s="13" t="s">
        <v>204</v>
      </c>
    </row>
    <row r="44" spans="1:13" ht="28.5" customHeight="1">
      <c r="A44" s="12">
        <v>41</v>
      </c>
      <c r="B44" s="16"/>
      <c r="C44" s="16"/>
      <c r="D44" s="13" t="s">
        <v>205</v>
      </c>
      <c r="E44" s="13" t="s">
        <v>206</v>
      </c>
      <c r="F44" s="13" t="s">
        <v>28</v>
      </c>
      <c r="G44" s="18">
        <f t="shared" si="0"/>
        <v>28.8</v>
      </c>
      <c r="H44" s="19" t="s">
        <v>207</v>
      </c>
      <c r="I44" s="20"/>
      <c r="J44" s="19" t="s">
        <v>208</v>
      </c>
      <c r="K44" s="20"/>
      <c r="L44" s="14">
        <f>F44*0.4</f>
        <v>28.8</v>
      </c>
      <c r="M44" s="13" t="s">
        <v>209</v>
      </c>
    </row>
    <row r="45" spans="1:13" ht="28.5" customHeight="1">
      <c r="A45" s="12">
        <v>42</v>
      </c>
      <c r="B45" s="16"/>
      <c r="C45" s="16"/>
      <c r="D45" s="13" t="s">
        <v>210</v>
      </c>
      <c r="E45" s="13" t="s">
        <v>211</v>
      </c>
      <c r="F45" s="13" t="s">
        <v>97</v>
      </c>
      <c r="G45" s="18">
        <f t="shared" si="0"/>
        <v>28</v>
      </c>
      <c r="H45" s="19" t="s">
        <v>207</v>
      </c>
      <c r="I45" s="20"/>
      <c r="J45" s="19" t="s">
        <v>208</v>
      </c>
      <c r="K45" s="20"/>
      <c r="L45" s="14">
        <f>F45*0.4</f>
        <v>28</v>
      </c>
      <c r="M45" s="13" t="s">
        <v>212</v>
      </c>
    </row>
    <row r="46" spans="1:13" ht="28.5" customHeight="1">
      <c r="A46" s="12">
        <v>43</v>
      </c>
      <c r="B46" s="17"/>
      <c r="C46" s="17"/>
      <c r="D46" s="13" t="s">
        <v>213</v>
      </c>
      <c r="E46" s="13" t="s">
        <v>214</v>
      </c>
      <c r="F46" s="13" t="s">
        <v>138</v>
      </c>
      <c r="G46" s="18">
        <f t="shared" si="0"/>
        <v>27.200000000000003</v>
      </c>
      <c r="H46" s="19" t="s">
        <v>207</v>
      </c>
      <c r="I46" s="20"/>
      <c r="J46" s="19" t="s">
        <v>208</v>
      </c>
      <c r="K46" s="20"/>
      <c r="L46" s="14">
        <f>F46*0.4</f>
        <v>27.200000000000003</v>
      </c>
      <c r="M46" s="13" t="s">
        <v>215</v>
      </c>
    </row>
    <row r="47" spans="1:13" ht="28.5" customHeight="1">
      <c r="A47" s="12">
        <v>44</v>
      </c>
      <c r="B47" s="15" t="s">
        <v>216</v>
      </c>
      <c r="C47" s="15" t="s">
        <v>262</v>
      </c>
      <c r="D47" s="13" t="s">
        <v>217</v>
      </c>
      <c r="E47" s="13" t="s">
        <v>218</v>
      </c>
      <c r="F47" s="13" t="s">
        <v>23</v>
      </c>
      <c r="G47" s="18">
        <f t="shared" si="0"/>
        <v>32.4</v>
      </c>
      <c r="H47" s="13" t="s">
        <v>23</v>
      </c>
      <c r="I47" s="18">
        <f t="shared" si="1"/>
        <v>16.2</v>
      </c>
      <c r="J47" s="13" t="s">
        <v>83</v>
      </c>
      <c r="K47" s="18">
        <f t="shared" si="2"/>
        <v>35.92</v>
      </c>
      <c r="L47" s="14">
        <f>F47*0.4+H47*0.2+J47*0.4</f>
        <v>84.52</v>
      </c>
      <c r="M47" s="13" t="s">
        <v>19</v>
      </c>
    </row>
    <row r="48" spans="1:13" ht="28.5" customHeight="1">
      <c r="A48" s="12">
        <v>45</v>
      </c>
      <c r="B48" s="16"/>
      <c r="C48" s="16"/>
      <c r="D48" s="13" t="s">
        <v>219</v>
      </c>
      <c r="E48" s="13" t="s">
        <v>220</v>
      </c>
      <c r="F48" s="13" t="s">
        <v>34</v>
      </c>
      <c r="G48" s="18">
        <f t="shared" si="0"/>
        <v>30</v>
      </c>
      <c r="H48" s="13" t="s">
        <v>221</v>
      </c>
      <c r="I48" s="18">
        <f t="shared" si="1"/>
        <v>16.28</v>
      </c>
      <c r="J48" s="13" t="s">
        <v>222</v>
      </c>
      <c r="K48" s="18">
        <f t="shared" si="2"/>
        <v>35.44</v>
      </c>
      <c r="L48" s="14">
        <f>F48*0.4+H48*0.2+J48*0.4</f>
        <v>81.72</v>
      </c>
      <c r="M48" s="13" t="s">
        <v>25</v>
      </c>
    </row>
    <row r="49" spans="1:13" ht="28.5" customHeight="1">
      <c r="A49" s="12">
        <v>46</v>
      </c>
      <c r="B49" s="16"/>
      <c r="C49" s="16"/>
      <c r="D49" s="13" t="s">
        <v>223</v>
      </c>
      <c r="E49" s="13" t="s">
        <v>224</v>
      </c>
      <c r="F49" s="13" t="s">
        <v>120</v>
      </c>
      <c r="G49" s="18">
        <f t="shared" si="0"/>
        <v>27.6</v>
      </c>
      <c r="H49" s="13" t="s">
        <v>225</v>
      </c>
      <c r="I49" s="18">
        <f t="shared" si="1"/>
        <v>15.880000000000003</v>
      </c>
      <c r="J49" s="13" t="s">
        <v>226</v>
      </c>
      <c r="K49" s="18">
        <f t="shared" si="2"/>
        <v>35.360000000000007</v>
      </c>
      <c r="L49" s="14">
        <f>F49*0.4+H49*0.2+J49*0.4</f>
        <v>78.84</v>
      </c>
      <c r="M49" s="13" t="s">
        <v>31</v>
      </c>
    </row>
    <row r="50" spans="1:13" ht="28.5" customHeight="1">
      <c r="A50" s="12">
        <v>47</v>
      </c>
      <c r="B50" s="16"/>
      <c r="C50" s="16"/>
      <c r="D50" s="13" t="s">
        <v>227</v>
      </c>
      <c r="E50" s="13" t="s">
        <v>228</v>
      </c>
      <c r="F50" s="13" t="s">
        <v>34</v>
      </c>
      <c r="G50" s="18">
        <f t="shared" si="0"/>
        <v>30</v>
      </c>
      <c r="H50" s="13" t="s">
        <v>229</v>
      </c>
      <c r="I50" s="18">
        <f t="shared" si="1"/>
        <v>15.440000000000001</v>
      </c>
      <c r="J50" s="13" t="s">
        <v>230</v>
      </c>
      <c r="K50" s="18">
        <f t="shared" si="2"/>
        <v>29.760000000000005</v>
      </c>
      <c r="L50" s="14">
        <f>F50*0.4+H50*0.2+J50*0.4</f>
        <v>75.2</v>
      </c>
      <c r="M50" s="13" t="s">
        <v>37</v>
      </c>
    </row>
    <row r="51" spans="1:13" ht="28.5" customHeight="1">
      <c r="A51" s="12">
        <v>48</v>
      </c>
      <c r="B51" s="16"/>
      <c r="C51" s="16"/>
      <c r="D51" s="13" t="s">
        <v>231</v>
      </c>
      <c r="E51" s="13" t="s">
        <v>232</v>
      </c>
      <c r="F51" s="13" t="s">
        <v>40</v>
      </c>
      <c r="G51" s="18">
        <f t="shared" si="0"/>
        <v>30.400000000000002</v>
      </c>
      <c r="H51" s="13" t="s">
        <v>108</v>
      </c>
      <c r="I51" s="18">
        <f t="shared" si="1"/>
        <v>16.64</v>
      </c>
      <c r="J51" s="13" t="s">
        <v>97</v>
      </c>
      <c r="K51" s="18">
        <f t="shared" si="2"/>
        <v>28</v>
      </c>
      <c r="L51" s="14">
        <f>F51*0.4+H51*0.2+J51*0.4</f>
        <v>75.040000000000006</v>
      </c>
      <c r="M51" s="13" t="s">
        <v>43</v>
      </c>
    </row>
    <row r="52" spans="1:13" ht="28.5" customHeight="1">
      <c r="A52" s="12">
        <v>49</v>
      </c>
      <c r="B52" s="16"/>
      <c r="C52" s="16"/>
      <c r="D52" s="13" t="s">
        <v>233</v>
      </c>
      <c r="E52" s="13" t="s">
        <v>234</v>
      </c>
      <c r="F52" s="13" t="s">
        <v>102</v>
      </c>
      <c r="G52" s="18">
        <f t="shared" si="0"/>
        <v>28.400000000000002</v>
      </c>
      <c r="H52" s="13" t="s">
        <v>124</v>
      </c>
      <c r="I52" s="18">
        <f t="shared" si="1"/>
        <v>16.080000000000002</v>
      </c>
      <c r="J52" s="13" t="s">
        <v>235</v>
      </c>
      <c r="K52" s="18">
        <f t="shared" si="2"/>
        <v>30.480000000000004</v>
      </c>
      <c r="L52" s="14">
        <f>F52*0.4+H52*0.2+J52*0.4</f>
        <v>74.960000000000008</v>
      </c>
      <c r="M52" s="13" t="s">
        <v>48</v>
      </c>
    </row>
    <row r="53" spans="1:13" ht="28.5" customHeight="1">
      <c r="A53" s="12">
        <v>50</v>
      </c>
      <c r="B53" s="16"/>
      <c r="C53" s="16"/>
      <c r="D53" s="13" t="s">
        <v>236</v>
      </c>
      <c r="E53" s="13" t="s">
        <v>237</v>
      </c>
      <c r="F53" s="13" t="s">
        <v>120</v>
      </c>
      <c r="G53" s="18">
        <f t="shared" si="0"/>
        <v>27.6</v>
      </c>
      <c r="H53" s="13" t="s">
        <v>62</v>
      </c>
      <c r="I53" s="18">
        <f t="shared" si="1"/>
        <v>16.52</v>
      </c>
      <c r="J53" s="13" t="s">
        <v>238</v>
      </c>
      <c r="K53" s="18">
        <f t="shared" si="2"/>
        <v>30.160000000000004</v>
      </c>
      <c r="L53" s="14">
        <f>F53*0.4+H53*0.2+J53*0.4</f>
        <v>74.28</v>
      </c>
      <c r="M53" s="13" t="s">
        <v>54</v>
      </c>
    </row>
    <row r="54" spans="1:13" ht="28.5" customHeight="1">
      <c r="A54" s="12">
        <v>51</v>
      </c>
      <c r="B54" s="16"/>
      <c r="C54" s="16"/>
      <c r="D54" s="13" t="s">
        <v>239</v>
      </c>
      <c r="E54" s="13" t="s">
        <v>240</v>
      </c>
      <c r="F54" s="13" t="s">
        <v>102</v>
      </c>
      <c r="G54" s="18">
        <f t="shared" si="0"/>
        <v>28.400000000000002</v>
      </c>
      <c r="H54" s="13" t="s">
        <v>225</v>
      </c>
      <c r="I54" s="18">
        <f t="shared" si="1"/>
        <v>15.880000000000003</v>
      </c>
      <c r="J54" s="13" t="s">
        <v>34</v>
      </c>
      <c r="K54" s="18">
        <f t="shared" si="2"/>
        <v>30</v>
      </c>
      <c r="L54" s="14">
        <f>F54*0.4+H54*0.2+J54*0.4</f>
        <v>74.28</v>
      </c>
      <c r="M54" s="13" t="s">
        <v>241</v>
      </c>
    </row>
    <row r="55" spans="1:13" ht="28.5" customHeight="1">
      <c r="A55" s="12">
        <v>52</v>
      </c>
      <c r="B55" s="16"/>
      <c r="C55" s="16"/>
      <c r="D55" s="13" t="s">
        <v>242</v>
      </c>
      <c r="E55" s="13" t="s">
        <v>243</v>
      </c>
      <c r="F55" s="13" t="s">
        <v>22</v>
      </c>
      <c r="G55" s="18">
        <f t="shared" si="0"/>
        <v>29.200000000000003</v>
      </c>
      <c r="H55" s="13" t="s">
        <v>108</v>
      </c>
      <c r="I55" s="18">
        <f t="shared" si="1"/>
        <v>16.64</v>
      </c>
      <c r="J55" s="13" t="s">
        <v>97</v>
      </c>
      <c r="K55" s="18">
        <f t="shared" si="2"/>
        <v>28</v>
      </c>
      <c r="L55" s="14">
        <f>F55*0.4+H55*0.2+J55*0.4</f>
        <v>73.84</v>
      </c>
      <c r="M55" s="13" t="s">
        <v>63</v>
      </c>
    </row>
    <row r="56" spans="1:13" ht="28.5" customHeight="1">
      <c r="A56" s="12">
        <v>53</v>
      </c>
      <c r="B56" s="16"/>
      <c r="C56" s="16"/>
      <c r="D56" s="13" t="s">
        <v>244</v>
      </c>
      <c r="E56" s="13" t="s">
        <v>245</v>
      </c>
      <c r="F56" s="13" t="s">
        <v>120</v>
      </c>
      <c r="G56" s="18">
        <f t="shared" si="0"/>
        <v>27.6</v>
      </c>
      <c r="H56" s="13" t="s">
        <v>246</v>
      </c>
      <c r="I56" s="18">
        <f t="shared" si="1"/>
        <v>17.12</v>
      </c>
      <c r="J56" s="13" t="s">
        <v>247</v>
      </c>
      <c r="K56" s="18">
        <f t="shared" si="2"/>
        <v>29.04</v>
      </c>
      <c r="L56" s="14">
        <f>F56*0.4+H56*0.2+J56*0.4</f>
        <v>73.759999999999991</v>
      </c>
      <c r="M56" s="13" t="s">
        <v>68</v>
      </c>
    </row>
    <row r="57" spans="1:13" ht="28.5" customHeight="1">
      <c r="A57" s="12">
        <v>54</v>
      </c>
      <c r="B57" s="16"/>
      <c r="C57" s="16"/>
      <c r="D57" s="13" t="s">
        <v>248</v>
      </c>
      <c r="E57" s="13" t="s">
        <v>249</v>
      </c>
      <c r="F57" s="13" t="s">
        <v>28</v>
      </c>
      <c r="G57" s="18">
        <f t="shared" si="0"/>
        <v>28.8</v>
      </c>
      <c r="H57" s="13" t="s">
        <v>129</v>
      </c>
      <c r="I57" s="18">
        <f t="shared" si="1"/>
        <v>15.76</v>
      </c>
      <c r="J57" s="13" t="s">
        <v>247</v>
      </c>
      <c r="K57" s="18">
        <f t="shared" si="2"/>
        <v>29.04</v>
      </c>
      <c r="L57" s="14">
        <f>F57*0.4+H57*0.2+J57*0.4</f>
        <v>73.599999999999994</v>
      </c>
      <c r="M57" s="13" t="s">
        <v>73</v>
      </c>
    </row>
    <row r="58" spans="1:13" ht="28.5" customHeight="1">
      <c r="A58" s="12">
        <v>55</v>
      </c>
      <c r="B58" s="16"/>
      <c r="C58" s="16"/>
      <c r="D58" s="13" t="s">
        <v>250</v>
      </c>
      <c r="E58" s="13" t="s">
        <v>251</v>
      </c>
      <c r="F58" s="13" t="s">
        <v>102</v>
      </c>
      <c r="G58" s="18">
        <f t="shared" si="0"/>
        <v>28.400000000000002</v>
      </c>
      <c r="H58" s="13" t="s">
        <v>252</v>
      </c>
      <c r="I58" s="18">
        <f t="shared" si="1"/>
        <v>15.92</v>
      </c>
      <c r="J58" s="13" t="s">
        <v>102</v>
      </c>
      <c r="K58" s="18">
        <f t="shared" si="2"/>
        <v>28.400000000000002</v>
      </c>
      <c r="L58" s="14">
        <f>F58*0.4+H58*0.2+J58*0.4</f>
        <v>72.72</v>
      </c>
      <c r="M58" s="13" t="s">
        <v>253</v>
      </c>
    </row>
    <row r="59" spans="1:13" ht="28.5" customHeight="1">
      <c r="A59" s="12">
        <v>56</v>
      </c>
      <c r="B59" s="16"/>
      <c r="C59" s="16"/>
      <c r="D59" s="13" t="s">
        <v>254</v>
      </c>
      <c r="E59" s="13" t="s">
        <v>255</v>
      </c>
      <c r="F59" s="13" t="s">
        <v>51</v>
      </c>
      <c r="G59" s="18">
        <f t="shared" si="0"/>
        <v>25.6</v>
      </c>
      <c r="H59" s="13" t="s">
        <v>256</v>
      </c>
      <c r="I59" s="18">
        <f t="shared" si="1"/>
        <v>16.040000000000003</v>
      </c>
      <c r="J59" s="13" t="s">
        <v>143</v>
      </c>
      <c r="K59" s="18">
        <f t="shared" si="2"/>
        <v>30.080000000000002</v>
      </c>
      <c r="L59" s="14">
        <f>F59*0.4+H59*0.2+J59*0.4</f>
        <v>71.72</v>
      </c>
      <c r="M59" s="13" t="s">
        <v>84</v>
      </c>
    </row>
    <row r="60" spans="1:13" ht="28.5" customHeight="1">
      <c r="A60" s="12">
        <v>57</v>
      </c>
      <c r="B60" s="16"/>
      <c r="C60" s="16"/>
      <c r="D60" s="13" t="s">
        <v>257</v>
      </c>
      <c r="E60" s="13" t="s">
        <v>258</v>
      </c>
      <c r="F60" s="13" t="s">
        <v>180</v>
      </c>
      <c r="G60" s="18">
        <f t="shared" si="0"/>
        <v>24.8</v>
      </c>
      <c r="H60" s="13" t="s">
        <v>259</v>
      </c>
      <c r="I60" s="18">
        <f t="shared" si="1"/>
        <v>15.56</v>
      </c>
      <c r="J60" s="13" t="s">
        <v>97</v>
      </c>
      <c r="K60" s="18">
        <f t="shared" si="2"/>
        <v>28</v>
      </c>
      <c r="L60" s="14">
        <f>F60*0.4+H60*0.2+J60*0.4</f>
        <v>68.36</v>
      </c>
      <c r="M60" s="13" t="s">
        <v>89</v>
      </c>
    </row>
    <row r="61" spans="1:13" ht="28.5" customHeight="1">
      <c r="A61" s="12">
        <v>58</v>
      </c>
      <c r="B61" s="17"/>
      <c r="C61" s="17"/>
      <c r="D61" s="13" t="s">
        <v>260</v>
      </c>
      <c r="E61" s="13" t="s">
        <v>261</v>
      </c>
      <c r="F61" s="13" t="s">
        <v>76</v>
      </c>
      <c r="G61" s="18">
        <f t="shared" si="0"/>
        <v>29.6</v>
      </c>
      <c r="H61" s="19" t="s">
        <v>207</v>
      </c>
      <c r="I61" s="20"/>
      <c r="J61" s="19" t="s">
        <v>208</v>
      </c>
      <c r="K61" s="20"/>
      <c r="L61" s="14">
        <f>F61*0.4</f>
        <v>29.6</v>
      </c>
      <c r="M61" s="13" t="s">
        <v>94</v>
      </c>
    </row>
  </sheetData>
  <mergeCells count="23">
    <mergeCell ref="J44:K44"/>
    <mergeCell ref="J45:K45"/>
    <mergeCell ref="J46:K46"/>
    <mergeCell ref="J61:K61"/>
    <mergeCell ref="B4:B46"/>
    <mergeCell ref="B47:B61"/>
    <mergeCell ref="C47:C61"/>
    <mergeCell ref="C4:C46"/>
    <mergeCell ref="H61:I61"/>
    <mergeCell ref="H46:I46"/>
    <mergeCell ref="H45:I45"/>
    <mergeCell ref="H44:I44"/>
    <mergeCell ref="L2:L3"/>
    <mergeCell ref="E2:E3"/>
    <mergeCell ref="H2:I2"/>
    <mergeCell ref="F2:G2"/>
    <mergeCell ref="J2:K2"/>
    <mergeCell ref="A1:M1"/>
    <mergeCell ref="M2:M3"/>
    <mergeCell ref="A2:A3"/>
    <mergeCell ref="B2:B3"/>
    <mergeCell ref="C2:C3"/>
    <mergeCell ref="D2:D3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2020-08-11T10:11:22Z</cp:lastPrinted>
  <dcterms:created xsi:type="dcterms:W3CDTF">2019-05-15T10:48:14Z</dcterms:created>
  <dcterms:modified xsi:type="dcterms:W3CDTF">2020-08-11T10:12:07Z</dcterms:modified>
</cp:coreProperties>
</file>